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41" yWindow="885" windowWidth="10380" windowHeight="550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'Sheet1'!$6:$11</definedName>
  </definedNames>
  <calcPr fullCalcOnLoad="1"/>
</workbook>
</file>

<file path=xl/sharedStrings.xml><?xml version="1.0" encoding="utf-8"?>
<sst xmlns="http://schemas.openxmlformats.org/spreadsheetml/2006/main" count="100" uniqueCount="80">
  <si>
    <t>І.</t>
  </si>
  <si>
    <t>СПРАВКА</t>
  </si>
  <si>
    <t>за планираните и отчетени приходи - държавни и общински дейности по бюджета
на община Две могили за периода от 01.01.2004 г. до 31.12.2004 г.</t>
  </si>
  <si>
    <t>ПРИХОДИ С ДЪРЖАВЕН ХАРАКТЕР</t>
  </si>
  <si>
    <t>1.</t>
  </si>
  <si>
    <t>2.</t>
  </si>
  <si>
    <t>Целева субсидия за капиталови разходи</t>
  </si>
  <si>
    <t>3.</t>
  </si>
  <si>
    <t>4.</t>
  </si>
  <si>
    <t>Трансфери</t>
  </si>
  <si>
    <t>5.</t>
  </si>
  <si>
    <t>ВСИЧКО ПРИХОДИ С ДЪРЖАВЕН ХАРАКТЕР</t>
  </si>
  <si>
    <t>ІІ.</t>
  </si>
  <si>
    <t>ПРИХОДИ С ОБЩИНСКИ ХАРАКТЕР</t>
  </si>
  <si>
    <t>Имуществени данъци</t>
  </si>
  <si>
    <t>Приходи и доходи от собственост</t>
  </si>
  <si>
    <t>Общински такси</t>
  </si>
  <si>
    <t>Глоби,санкции и наказателни лихви</t>
  </si>
  <si>
    <t>Други неданъчни приходи</t>
  </si>
  <si>
    <t>Приходи от продажба на държавно и общинско
имущество</t>
  </si>
  <si>
    <t>ВСИЧКО ПРИХОДИ С ОБЩИНСКИ ХАРАКТЕР</t>
  </si>
  <si>
    <t>6.</t>
  </si>
  <si>
    <t>Временни безлихвени заеми</t>
  </si>
  <si>
    <t>Внесен данък в/у прих. от стоп.дейност на бюдж.предпр.</t>
  </si>
  <si>
    <t>Друго финансиране</t>
  </si>
  <si>
    <t>С П Р А В К А</t>
  </si>
  <si>
    <t>Уточнен
год. план
на
бюджета</t>
  </si>
  <si>
    <t>Наименование на приходите</t>
  </si>
  <si>
    <t>/по утвърдена единна бюджетна</t>
  </si>
  <si>
    <t>класификация/</t>
  </si>
  <si>
    <t>№</t>
  </si>
  <si>
    <t>по</t>
  </si>
  <si>
    <t>ред</t>
  </si>
  <si>
    <t xml:space="preserve">ОБЩО ПРИХОДИ ПО БЮДЖЕТА </t>
  </si>
  <si>
    <t>ОБЩИНА ДВЕ МОГИЛИ</t>
  </si>
  <si>
    <t>Обща допълваща субсидия/преотстъпен данък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</si>
  <si>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</si>
  <si>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</si>
  <si>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</si>
  <si>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</si>
  <si>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</si>
  <si>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</si>
  <si>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</si>
  <si>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</si>
  <si>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</si>
  <si>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</si>
  <si>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</si>
  <si>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</si>
  <si>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Временно съхранявани средства</t>
  </si>
  <si>
    <t>Обща изравнителна субсидия</t>
  </si>
  <si>
    <t>Наличност по сметка в края на периода</t>
  </si>
  <si>
    <t>Наличност по сметка в началото на периода</t>
  </si>
  <si>
    <t>Помощи,дарения и др.безвъзмездно получ.суми от 
страната</t>
  </si>
  <si>
    <t>Приходи от концесии</t>
  </si>
  <si>
    <t>19.</t>
  </si>
  <si>
    <t>20.</t>
  </si>
  <si>
    <t xml:space="preserve">Първо
начален бюджет </t>
  </si>
  <si>
    <t>Възстановена врем.фин.помощ</t>
  </si>
  <si>
    <t>Погашения по дългосрочен заем</t>
  </si>
  <si>
    <t xml:space="preserve">Отчет за
изпълнение
</t>
  </si>
  <si>
    <t>Приходи от наем на имущество</t>
  </si>
  <si>
    <t xml:space="preserve"> Приходи от наем земя</t>
  </si>
  <si>
    <t>21.</t>
  </si>
  <si>
    <t>22.</t>
  </si>
  <si>
    <t>Нетни приходи от продажба на услуги и стоки</t>
  </si>
  <si>
    <t>23.</t>
  </si>
  <si>
    <t>Внесен ДДС</t>
  </si>
  <si>
    <t>Приложение 2</t>
  </si>
  <si>
    <t>ЗА ПЛАНИРАНИТЕ И ОТЧЕТЕНИ ПРИХОДИ - ДЪРЖАВНИ И ОБЩИНСКИ ДЕЙНОСТИ ПО БЮДЖЕТА
НА ОБЩИНА  ДВЕ МОГИЛИ ЗА 2016 И 2017 ГОДИНА</t>
  </si>
  <si>
    <t>Отчет за
 изпълнение
 2016 г.</t>
  </si>
  <si>
    <t>Приходи за 2017 г.</t>
  </si>
  <si>
    <t>Процент
отчет спрямо уточ.год.
бюджет
2017 г.</t>
  </si>
  <si>
    <t>Процент
отчет 2017 г. спрямо отчет 
2016 г.</t>
  </si>
  <si>
    <t>Получен краткосрочен заем</t>
  </si>
  <si>
    <t>Др. получени от общините целеви трансфери от ЦБ</t>
  </si>
  <si>
    <t>Възстановени трансфери за ЦБ</t>
  </si>
  <si>
    <t>Получени трансфери от държ.предприятия</t>
  </si>
  <si>
    <t>Чужди средства от други лица</t>
  </si>
  <si>
    <t>24.</t>
  </si>
  <si>
    <t>25.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</si>
</sst>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00%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%"/>
    <numFmt numFmtId="191" formatCode="0.00000%"/>
    <numFmt numFmtId="192" formatCode="0.00000000000"/>
    <numFmt numFmtId="193" formatCode="0.0"/>
  </numFmts>
  <fonts count="42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 Cyr"/>
      <family val="1"/>
    </font>
    <font>
      <b/>
      <sz val="12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10" fontId="2" fillId="0" borderId="10" xfId="58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2" fillId="0" borderId="10" xfId="0" applyFont="1" applyFill="1" applyBorder="1" applyAlignment="1">
      <alignment/>
    </xf>
    <xf numFmtId="10" fontId="2" fillId="0" borderId="10" xfId="58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180" fontId="3" fillId="0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4" xfId="0" applyFont="1" applyBorder="1" applyAlignment="1">
      <alignment wrapText="1"/>
    </xf>
    <xf numFmtId="0" fontId="0" fillId="0" borderId="14" xfId="0" applyBorder="1" applyAlignment="1">
      <alignment/>
    </xf>
    <xf numFmtId="193" fontId="2" fillId="0" borderId="10" xfId="58" applyNumberFormat="1" applyFont="1" applyBorder="1" applyAlignment="1">
      <alignment horizontal="center"/>
    </xf>
    <xf numFmtId="193" fontId="2" fillId="0" borderId="10" xfId="0" applyNumberFormat="1" applyFont="1" applyBorder="1" applyAlignment="1">
      <alignment horizontal="center"/>
    </xf>
    <xf numFmtId="2" fontId="2" fillId="0" borderId="10" xfId="58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193" fontId="3" fillId="0" borderId="10" xfId="58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93" fontId="3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10" fontId="2" fillId="34" borderId="10" xfId="58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7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PageLayoutView="0" workbookViewId="0" topLeftCell="A16">
      <selection activeCell="H44" sqref="H44"/>
    </sheetView>
  </sheetViews>
  <sheetFormatPr defaultColWidth="9.140625" defaultRowHeight="12.75"/>
  <cols>
    <col min="1" max="1" width="3.8515625" style="1" customWidth="1"/>
    <col min="2" max="2" width="39.421875" style="1" customWidth="1"/>
    <col min="3" max="4" width="0.13671875" style="1" hidden="1" customWidth="1"/>
    <col min="5" max="5" width="10.421875" style="1" customWidth="1"/>
    <col min="6" max="6" width="7.57421875" style="1" hidden="1" customWidth="1"/>
    <col min="7" max="9" width="10.421875" style="1" customWidth="1"/>
    <col min="10" max="10" width="13.8515625" style="1" customWidth="1"/>
    <col min="11" max="11" width="11.8515625" style="1" customWidth="1"/>
    <col min="12" max="16384" width="9.140625" style="1" customWidth="1"/>
  </cols>
  <sheetData>
    <row r="1" spans="2:10" ht="12.75">
      <c r="B1" s="16" t="s">
        <v>34</v>
      </c>
      <c r="J1" s="1" t="s">
        <v>67</v>
      </c>
    </row>
    <row r="3" spans="1:10" ht="15.75">
      <c r="A3" s="43" t="s">
        <v>25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30.75" customHeight="1">
      <c r="A4" s="42" t="s">
        <v>68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19.5" customHeight="1">
      <c r="A5" s="8"/>
      <c r="B5" s="8"/>
      <c r="C5" s="8"/>
      <c r="D5" s="8"/>
      <c r="E5" s="8"/>
      <c r="F5" s="8"/>
      <c r="G5" s="8"/>
      <c r="H5" s="8"/>
      <c r="I5" s="8"/>
      <c r="J5" s="8"/>
    </row>
    <row r="6" spans="1:11" ht="19.5" customHeight="1">
      <c r="A6" s="11" t="s">
        <v>30</v>
      </c>
      <c r="B6" s="11"/>
      <c r="C6" s="26"/>
      <c r="D6" s="27"/>
      <c r="E6" s="39" t="s">
        <v>69</v>
      </c>
      <c r="F6" s="8"/>
      <c r="G6" s="50" t="s">
        <v>70</v>
      </c>
      <c r="H6" s="51"/>
      <c r="I6" s="52"/>
      <c r="J6" s="39" t="s">
        <v>71</v>
      </c>
      <c r="K6" s="49" t="s">
        <v>72</v>
      </c>
    </row>
    <row r="7" spans="1:14" ht="15" customHeight="1">
      <c r="A7" s="12" t="s">
        <v>31</v>
      </c>
      <c r="B7" s="12" t="s">
        <v>27</v>
      </c>
      <c r="C7" s="25"/>
      <c r="D7" s="8"/>
      <c r="E7" s="40"/>
      <c r="F7" s="8"/>
      <c r="G7" s="53" t="s">
        <v>56</v>
      </c>
      <c r="H7" s="47" t="s">
        <v>26</v>
      </c>
      <c r="I7" s="47" t="s">
        <v>59</v>
      </c>
      <c r="J7" s="44"/>
      <c r="K7" s="49"/>
      <c r="N7" s="46"/>
    </row>
    <row r="8" spans="1:14" ht="12.75" customHeight="1">
      <c r="A8" s="12" t="s">
        <v>32</v>
      </c>
      <c r="B8" s="12" t="s">
        <v>28</v>
      </c>
      <c r="C8" s="25"/>
      <c r="D8" s="8"/>
      <c r="E8" s="40"/>
      <c r="F8" s="8"/>
      <c r="G8" s="47"/>
      <c r="H8" s="47"/>
      <c r="I8" s="47"/>
      <c r="J8" s="44"/>
      <c r="K8" s="49"/>
      <c r="N8" s="46"/>
    </row>
    <row r="9" spans="1:14" ht="13.5" customHeight="1">
      <c r="A9" s="12"/>
      <c r="B9" s="12" t="s">
        <v>29</v>
      </c>
      <c r="C9" s="25"/>
      <c r="D9" s="8"/>
      <c r="E9" s="40"/>
      <c r="F9" s="8"/>
      <c r="G9" s="47"/>
      <c r="H9" s="47"/>
      <c r="I9" s="47"/>
      <c r="J9" s="44"/>
      <c r="K9" s="49"/>
      <c r="N9" s="46"/>
    </row>
    <row r="10" spans="1:14" ht="17.25" customHeight="1">
      <c r="A10" s="13"/>
      <c r="B10" s="13"/>
      <c r="C10" s="25"/>
      <c r="D10" s="8"/>
      <c r="E10" s="41"/>
      <c r="F10" s="8"/>
      <c r="G10" s="48"/>
      <c r="H10" s="48"/>
      <c r="I10" s="48"/>
      <c r="J10" s="45"/>
      <c r="K10" s="49"/>
      <c r="N10" s="46"/>
    </row>
    <row r="11" spans="1:11" s="24" customFormat="1" ht="13.5" customHeight="1">
      <c r="A11" s="9">
        <v>1</v>
      </c>
      <c r="B11" s="9">
        <v>2</v>
      </c>
      <c r="C11" s="9">
        <v>4</v>
      </c>
      <c r="D11" s="9">
        <v>5</v>
      </c>
      <c r="E11" s="13">
        <v>3</v>
      </c>
      <c r="F11" s="9"/>
      <c r="G11" s="9">
        <v>4</v>
      </c>
      <c r="H11" s="9">
        <v>5</v>
      </c>
      <c r="I11" s="9">
        <v>6</v>
      </c>
      <c r="J11" s="9">
        <v>7</v>
      </c>
      <c r="K11" s="10">
        <v>8</v>
      </c>
    </row>
    <row r="12" spans="1:11" ht="12.75">
      <c r="A12" s="5" t="s">
        <v>0</v>
      </c>
      <c r="B12" s="5" t="s">
        <v>3</v>
      </c>
      <c r="C12" s="7"/>
      <c r="D12" s="7"/>
      <c r="E12" s="7"/>
      <c r="F12" s="7"/>
      <c r="G12" s="7"/>
      <c r="H12" s="7"/>
      <c r="I12" s="7"/>
      <c r="J12" s="7"/>
      <c r="K12" s="4"/>
    </row>
    <row r="13" spans="1:11" ht="12.75">
      <c r="A13" s="3" t="s">
        <v>4</v>
      </c>
      <c r="B13" s="36" t="s">
        <v>64</v>
      </c>
      <c r="C13" s="7"/>
      <c r="D13" s="7"/>
      <c r="E13" s="4">
        <v>1015</v>
      </c>
      <c r="F13" s="7"/>
      <c r="G13" s="4">
        <v>1930</v>
      </c>
      <c r="H13" s="4">
        <v>6879</v>
      </c>
      <c r="I13" s="4">
        <v>6879</v>
      </c>
      <c r="J13" s="28">
        <f>I13/H13*100</f>
        <v>100</v>
      </c>
      <c r="K13" s="29">
        <f>I13/E13*100</f>
        <v>677.7339901477833</v>
      </c>
    </row>
    <row r="14" spans="1:11" ht="12.75">
      <c r="A14" s="3" t="s">
        <v>5</v>
      </c>
      <c r="B14" s="3" t="s">
        <v>60</v>
      </c>
      <c r="C14" s="7"/>
      <c r="D14" s="7"/>
      <c r="E14" s="4">
        <v>7100</v>
      </c>
      <c r="F14" s="7"/>
      <c r="G14" s="4">
        <v>2290</v>
      </c>
      <c r="H14" s="4">
        <v>7422</v>
      </c>
      <c r="I14" s="4">
        <v>7072</v>
      </c>
      <c r="J14" s="28">
        <f>I14/H14*100</f>
        <v>95.28428994880086</v>
      </c>
      <c r="K14" s="29">
        <f>I14/E14*100</f>
        <v>99.60563380281691</v>
      </c>
    </row>
    <row r="15" spans="1:11" ht="12.75">
      <c r="A15" s="3" t="s">
        <v>7</v>
      </c>
      <c r="B15" s="17" t="s">
        <v>61</v>
      </c>
      <c r="C15" s="4"/>
      <c r="D15" s="4"/>
      <c r="E15" s="35">
        <v>49899</v>
      </c>
      <c r="F15" s="7"/>
      <c r="G15" s="4">
        <v>20800</v>
      </c>
      <c r="H15" s="35">
        <v>25498</v>
      </c>
      <c r="I15" s="35">
        <v>25498</v>
      </c>
      <c r="J15" s="28">
        <f>I15/H15*100</f>
        <v>100</v>
      </c>
      <c r="K15" s="29">
        <f>I15/E15*100</f>
        <v>51.09922042525903</v>
      </c>
    </row>
    <row r="16" spans="1:11" ht="12.75">
      <c r="A16" s="3" t="s">
        <v>8</v>
      </c>
      <c r="B16" s="36" t="s">
        <v>18</v>
      </c>
      <c r="C16" s="4"/>
      <c r="D16" s="4"/>
      <c r="E16" s="35">
        <v>40</v>
      </c>
      <c r="F16" s="7"/>
      <c r="G16" s="4"/>
      <c r="H16" s="35">
        <v>20651</v>
      </c>
      <c r="I16" s="35">
        <v>20651</v>
      </c>
      <c r="J16" s="28">
        <f>I16/H16*100</f>
        <v>100</v>
      </c>
      <c r="K16" s="29"/>
    </row>
    <row r="17" spans="1:11" ht="12.75">
      <c r="A17" s="3" t="s">
        <v>10</v>
      </c>
      <c r="B17" s="3" t="s">
        <v>23</v>
      </c>
      <c r="C17" s="4"/>
      <c r="D17" s="4"/>
      <c r="E17" s="35">
        <v>-929</v>
      </c>
      <c r="F17" s="7"/>
      <c r="G17" s="4">
        <v>-878</v>
      </c>
      <c r="H17" s="35">
        <v>-957</v>
      </c>
      <c r="I17" s="35">
        <v>-861</v>
      </c>
      <c r="J17" s="28">
        <v>100</v>
      </c>
      <c r="K17" s="29">
        <f>I17/E17*100</f>
        <v>92.68030139935415</v>
      </c>
    </row>
    <row r="18" spans="1:11" ht="22.5">
      <c r="A18" s="3" t="s">
        <v>21</v>
      </c>
      <c r="B18" s="6" t="s">
        <v>52</v>
      </c>
      <c r="C18" s="4"/>
      <c r="D18" s="4"/>
      <c r="E18" s="35">
        <v>3775</v>
      </c>
      <c r="F18" s="7"/>
      <c r="G18" s="4"/>
      <c r="H18" s="35">
        <v>397</v>
      </c>
      <c r="I18" s="35">
        <v>397</v>
      </c>
      <c r="J18" s="28">
        <v>100</v>
      </c>
      <c r="K18" s="29">
        <f>I18/E18*100</f>
        <v>10.516556291390728</v>
      </c>
    </row>
    <row r="19" spans="1:11" ht="12.75">
      <c r="A19" s="3" t="s">
        <v>36</v>
      </c>
      <c r="B19" s="3" t="s">
        <v>35</v>
      </c>
      <c r="C19" s="18"/>
      <c r="D19" s="19">
        <v>2.44</v>
      </c>
      <c r="E19" s="35">
        <v>2956334</v>
      </c>
      <c r="F19" s="15"/>
      <c r="G19" s="14">
        <v>3317872</v>
      </c>
      <c r="H19" s="35">
        <v>3548384</v>
      </c>
      <c r="I19" s="35">
        <v>3548384</v>
      </c>
      <c r="J19" s="28">
        <f aca="true" t="shared" si="0" ref="J19:J53">I19/H19*100</f>
        <v>100</v>
      </c>
      <c r="K19" s="29">
        <f aca="true" t="shared" si="1" ref="K19:K25">I19/E19*100</f>
        <v>120.02649227049447</v>
      </c>
    </row>
    <row r="20" spans="1:11" ht="12.75">
      <c r="A20" s="3" t="s">
        <v>37</v>
      </c>
      <c r="B20" s="3" t="s">
        <v>74</v>
      </c>
      <c r="C20" s="18"/>
      <c r="D20" s="18"/>
      <c r="E20" s="35">
        <v>168860</v>
      </c>
      <c r="F20" s="15"/>
      <c r="G20" s="4"/>
      <c r="H20" s="35">
        <v>198659</v>
      </c>
      <c r="I20" s="35">
        <v>198659</v>
      </c>
      <c r="J20" s="28">
        <f t="shared" si="0"/>
        <v>100</v>
      </c>
      <c r="K20" s="29">
        <f t="shared" si="1"/>
        <v>117.6471633305697</v>
      </c>
    </row>
    <row r="21" spans="1:11" ht="12.75">
      <c r="A21" s="3" t="s">
        <v>38</v>
      </c>
      <c r="B21" s="3" t="s">
        <v>9</v>
      </c>
      <c r="C21" s="18"/>
      <c r="D21" s="19"/>
      <c r="E21" s="35">
        <v>63723</v>
      </c>
      <c r="F21" s="15"/>
      <c r="G21" s="4"/>
      <c r="H21" s="35">
        <v>65750</v>
      </c>
      <c r="I21" s="35">
        <v>65750</v>
      </c>
      <c r="J21" s="28">
        <f t="shared" si="0"/>
        <v>100</v>
      </c>
      <c r="K21" s="29">
        <f t="shared" si="1"/>
        <v>103.1809550711674</v>
      </c>
    </row>
    <row r="22" spans="1:11" ht="12.75">
      <c r="A22" s="3" t="s">
        <v>39</v>
      </c>
      <c r="B22" s="3" t="s">
        <v>48</v>
      </c>
      <c r="C22" s="18"/>
      <c r="D22" s="19"/>
      <c r="E22" s="35">
        <v>18551</v>
      </c>
      <c r="F22" s="15"/>
      <c r="G22" s="4">
        <v>-21013</v>
      </c>
      <c r="H22" s="35">
        <v>-21013</v>
      </c>
      <c r="I22" s="35">
        <v>-1381</v>
      </c>
      <c r="J22" s="28">
        <f t="shared" si="0"/>
        <v>6.57212201970209</v>
      </c>
      <c r="K22" s="29">
        <f t="shared" si="1"/>
        <v>-7.444342623039189</v>
      </c>
    </row>
    <row r="23" spans="1:11" ht="12.75">
      <c r="A23" s="3" t="s">
        <v>40</v>
      </c>
      <c r="B23" s="3" t="s">
        <v>51</v>
      </c>
      <c r="C23" s="18"/>
      <c r="D23" s="19"/>
      <c r="E23" s="35">
        <v>162930</v>
      </c>
      <c r="F23" s="15"/>
      <c r="G23" s="4">
        <v>197299</v>
      </c>
      <c r="H23" s="35">
        <v>197299</v>
      </c>
      <c r="I23" s="35">
        <v>197299</v>
      </c>
      <c r="J23" s="28">
        <f t="shared" si="0"/>
        <v>100</v>
      </c>
      <c r="K23" s="29">
        <f t="shared" si="1"/>
        <v>121.09433499048671</v>
      </c>
    </row>
    <row r="24" spans="1:11" ht="12.75">
      <c r="A24" s="3" t="s">
        <v>41</v>
      </c>
      <c r="B24" s="3" t="s">
        <v>50</v>
      </c>
      <c r="C24" s="18"/>
      <c r="D24" s="19"/>
      <c r="E24" s="35">
        <v>-197299</v>
      </c>
      <c r="F24" s="15"/>
      <c r="G24" s="14"/>
      <c r="H24" s="35"/>
      <c r="I24" s="35">
        <v>-211575</v>
      </c>
      <c r="J24" s="28"/>
      <c r="K24" s="29">
        <f t="shared" si="1"/>
        <v>107.23571837667703</v>
      </c>
    </row>
    <row r="25" spans="1:11" ht="12.75">
      <c r="A25" s="3"/>
      <c r="B25" s="5" t="s">
        <v>11</v>
      </c>
      <c r="C25" s="7">
        <f>SUM(C15:C24)</f>
        <v>0</v>
      </c>
      <c r="D25" s="7">
        <f>SUM(D15:D24)</f>
        <v>2.44</v>
      </c>
      <c r="E25" s="7">
        <f>SUM(E13:E24)</f>
        <v>3233999</v>
      </c>
      <c r="F25" s="7">
        <f>SUM(F15:F24)</f>
        <v>0</v>
      </c>
      <c r="G25" s="7">
        <f>SUM(G13:G24)</f>
        <v>3518300</v>
      </c>
      <c r="H25" s="7">
        <f>SUM(H13:H24)</f>
        <v>4048969</v>
      </c>
      <c r="I25" s="7">
        <f>SUM(I13:I24)</f>
        <v>3856772</v>
      </c>
      <c r="J25" s="32">
        <f t="shared" si="0"/>
        <v>95.25318667542281</v>
      </c>
      <c r="K25" s="33">
        <f t="shared" si="1"/>
        <v>119.25705604732717</v>
      </c>
    </row>
    <row r="26" spans="1:11" ht="12.75">
      <c r="A26" s="3" t="s">
        <v>12</v>
      </c>
      <c r="B26" s="5" t="s">
        <v>13</v>
      </c>
      <c r="C26" s="4"/>
      <c r="D26" s="4"/>
      <c r="E26" s="4"/>
      <c r="F26" s="4"/>
      <c r="G26" s="14"/>
      <c r="H26" s="14"/>
      <c r="I26" s="14"/>
      <c r="J26" s="28"/>
      <c r="K26" s="31"/>
    </row>
    <row r="27" spans="1:11" ht="12.75">
      <c r="A27" s="3" t="s">
        <v>4</v>
      </c>
      <c r="B27" s="3" t="s">
        <v>14</v>
      </c>
      <c r="C27" s="18"/>
      <c r="D27" s="19">
        <v>50.27</v>
      </c>
      <c r="E27" s="35">
        <v>468736</v>
      </c>
      <c r="F27" s="15"/>
      <c r="G27" s="4">
        <v>543100</v>
      </c>
      <c r="H27" s="35">
        <v>543100</v>
      </c>
      <c r="I27" s="35">
        <v>467983</v>
      </c>
      <c r="J27" s="28">
        <f t="shared" si="0"/>
        <v>86.16884551647946</v>
      </c>
      <c r="K27" s="29">
        <f aca="true" t="shared" si="2" ref="K27:K35">I27/E27*100</f>
        <v>99.83935520207537</v>
      </c>
    </row>
    <row r="28" spans="1:11" ht="12.75">
      <c r="A28" s="3" t="s">
        <v>5</v>
      </c>
      <c r="B28" s="3" t="s">
        <v>15</v>
      </c>
      <c r="C28" s="18"/>
      <c r="D28" s="19"/>
      <c r="E28" s="35">
        <v>488382</v>
      </c>
      <c r="F28" s="15"/>
      <c r="G28" s="4">
        <v>541903</v>
      </c>
      <c r="H28" s="35">
        <v>541903</v>
      </c>
      <c r="I28" s="35">
        <v>474182</v>
      </c>
      <c r="J28" s="28">
        <f t="shared" si="0"/>
        <v>87.50311402594191</v>
      </c>
      <c r="K28" s="29">
        <f t="shared" si="2"/>
        <v>97.09243993431372</v>
      </c>
    </row>
    <row r="29" spans="1:11" ht="12.75">
      <c r="A29" s="3" t="s">
        <v>7</v>
      </c>
      <c r="B29" s="3" t="s">
        <v>16</v>
      </c>
      <c r="C29" s="18"/>
      <c r="D29" s="19"/>
      <c r="E29" s="35">
        <v>663712</v>
      </c>
      <c r="F29" s="15"/>
      <c r="G29" s="4">
        <v>696760</v>
      </c>
      <c r="H29" s="35">
        <v>700199</v>
      </c>
      <c r="I29" s="35">
        <v>651763</v>
      </c>
      <c r="J29" s="28">
        <f t="shared" si="0"/>
        <v>93.08253796420732</v>
      </c>
      <c r="K29" s="29">
        <f t="shared" si="2"/>
        <v>98.19967094161322</v>
      </c>
    </row>
    <row r="30" spans="1:11" ht="12.75">
      <c r="A30" s="3" t="s">
        <v>8</v>
      </c>
      <c r="B30" s="3" t="s">
        <v>17</v>
      </c>
      <c r="C30" s="18"/>
      <c r="D30" s="19"/>
      <c r="E30" s="35">
        <v>29022</v>
      </c>
      <c r="F30" s="15"/>
      <c r="G30" s="4">
        <v>30000</v>
      </c>
      <c r="H30" s="35">
        <v>30000</v>
      </c>
      <c r="I30" s="35">
        <v>22487</v>
      </c>
      <c r="J30" s="28">
        <f t="shared" si="0"/>
        <v>74.95666666666668</v>
      </c>
      <c r="K30" s="29">
        <f t="shared" si="2"/>
        <v>77.48259940734616</v>
      </c>
    </row>
    <row r="31" spans="1:11" ht="12.75">
      <c r="A31" s="3" t="s">
        <v>10</v>
      </c>
      <c r="B31" s="3" t="s">
        <v>18</v>
      </c>
      <c r="C31" s="18"/>
      <c r="D31" s="19"/>
      <c r="E31" s="35">
        <v>1655</v>
      </c>
      <c r="F31" s="15"/>
      <c r="G31" s="4">
        <v>1000</v>
      </c>
      <c r="H31" s="35">
        <v>2525</v>
      </c>
      <c r="I31" s="35">
        <v>1846</v>
      </c>
      <c r="J31" s="28">
        <f t="shared" si="0"/>
        <v>73.10891089108911</v>
      </c>
      <c r="K31" s="29">
        <f t="shared" si="2"/>
        <v>111.54078549848943</v>
      </c>
    </row>
    <row r="32" spans="1:11" ht="12.75">
      <c r="A32" s="17" t="s">
        <v>21</v>
      </c>
      <c r="B32" s="36" t="s">
        <v>66</v>
      </c>
      <c r="C32" s="37"/>
      <c r="D32" s="38"/>
      <c r="E32" s="35">
        <v>-49359</v>
      </c>
      <c r="F32" s="15"/>
      <c r="G32" s="4">
        <v>-62807</v>
      </c>
      <c r="H32" s="35">
        <v>-62807</v>
      </c>
      <c r="I32" s="35">
        <v>-62005</v>
      </c>
      <c r="J32" s="28">
        <f>I32/H32*100</f>
        <v>98.7230722690146</v>
      </c>
      <c r="K32" s="29">
        <f t="shared" si="2"/>
        <v>125.62045422314065</v>
      </c>
    </row>
    <row r="33" spans="1:11" ht="12.75">
      <c r="A33" s="17" t="s">
        <v>36</v>
      </c>
      <c r="B33" s="3" t="s">
        <v>23</v>
      </c>
      <c r="C33" s="18"/>
      <c r="D33" s="19"/>
      <c r="E33" s="35">
        <v>-7410</v>
      </c>
      <c r="F33" s="15"/>
      <c r="G33" s="4">
        <v>-12410</v>
      </c>
      <c r="H33" s="35">
        <v>-15599</v>
      </c>
      <c r="I33" s="35">
        <v>-15599</v>
      </c>
      <c r="J33" s="28">
        <f t="shared" si="0"/>
        <v>100</v>
      </c>
      <c r="K33" s="29">
        <f t="shared" si="2"/>
        <v>210.51282051282053</v>
      </c>
    </row>
    <row r="34" spans="1:11" ht="22.5">
      <c r="A34" s="17" t="s">
        <v>37</v>
      </c>
      <c r="B34" s="6" t="s">
        <v>19</v>
      </c>
      <c r="C34" s="18"/>
      <c r="D34" s="19"/>
      <c r="E34" s="35">
        <v>20183</v>
      </c>
      <c r="F34" s="15"/>
      <c r="G34" s="4">
        <v>220000</v>
      </c>
      <c r="H34" s="35">
        <v>137941</v>
      </c>
      <c r="I34" s="35">
        <v>15220</v>
      </c>
      <c r="J34" s="28">
        <f t="shared" si="0"/>
        <v>11.033702814971619</v>
      </c>
      <c r="K34" s="29">
        <f t="shared" si="2"/>
        <v>75.40999851360056</v>
      </c>
    </row>
    <row r="35" spans="1:11" ht="12.75">
      <c r="A35" s="17" t="s">
        <v>38</v>
      </c>
      <c r="B35" s="6" t="s">
        <v>53</v>
      </c>
      <c r="C35" s="18">
        <v>3296</v>
      </c>
      <c r="D35" s="19"/>
      <c r="E35" s="35">
        <v>10461</v>
      </c>
      <c r="F35" s="15"/>
      <c r="G35" s="4">
        <v>10500</v>
      </c>
      <c r="H35" s="35">
        <v>10500</v>
      </c>
      <c r="I35" s="35">
        <v>6544</v>
      </c>
      <c r="J35" s="28">
        <f t="shared" si="0"/>
        <v>62.32380952380952</v>
      </c>
      <c r="K35" s="29">
        <f t="shared" si="2"/>
        <v>62.55616097887391</v>
      </c>
    </row>
    <row r="36" spans="1:11" ht="22.5">
      <c r="A36" s="17" t="s">
        <v>39</v>
      </c>
      <c r="B36" s="6" t="s">
        <v>52</v>
      </c>
      <c r="C36" s="18"/>
      <c r="D36" s="19"/>
      <c r="E36" s="35">
        <v>19149</v>
      </c>
      <c r="F36" s="15"/>
      <c r="G36" s="4"/>
      <c r="H36" s="35">
        <v>4631</v>
      </c>
      <c r="I36" s="35">
        <v>4631</v>
      </c>
      <c r="J36" s="28">
        <f t="shared" si="0"/>
        <v>100</v>
      </c>
      <c r="K36" s="29">
        <f>I36/E36*100</f>
        <v>24.18403049767612</v>
      </c>
    </row>
    <row r="37" spans="1:11" ht="12.75">
      <c r="A37" s="17" t="s">
        <v>40</v>
      </c>
      <c r="B37" s="6" t="s">
        <v>49</v>
      </c>
      <c r="C37" s="18"/>
      <c r="D37" s="19"/>
      <c r="E37" s="35">
        <v>610200</v>
      </c>
      <c r="F37" s="15"/>
      <c r="G37" s="4">
        <v>626800</v>
      </c>
      <c r="H37" s="35">
        <v>626800</v>
      </c>
      <c r="I37" s="35">
        <v>626800</v>
      </c>
      <c r="J37" s="28">
        <f t="shared" si="0"/>
        <v>100</v>
      </c>
      <c r="K37" s="29">
        <f>I37/E37*100</f>
        <v>102.72041953457882</v>
      </c>
    </row>
    <row r="38" spans="1:11" ht="12.75">
      <c r="A38" s="17" t="s">
        <v>41</v>
      </c>
      <c r="B38" s="3" t="s">
        <v>6</v>
      </c>
      <c r="C38" s="18"/>
      <c r="D38" s="19"/>
      <c r="E38" s="35">
        <v>340877</v>
      </c>
      <c r="F38" s="15"/>
      <c r="G38" s="4">
        <v>372900</v>
      </c>
      <c r="H38" s="35">
        <v>335932</v>
      </c>
      <c r="I38" s="35">
        <v>335931</v>
      </c>
      <c r="J38" s="28">
        <f>I38/H38*100</f>
        <v>99.99970232070777</v>
      </c>
      <c r="K38" s="29">
        <f>I38/E38*100</f>
        <v>98.549036749326</v>
      </c>
    </row>
    <row r="39" spans="1:11" ht="12.75">
      <c r="A39" s="17" t="s">
        <v>42</v>
      </c>
      <c r="B39" s="3" t="s">
        <v>74</v>
      </c>
      <c r="C39" s="18"/>
      <c r="D39" s="19"/>
      <c r="E39" s="35"/>
      <c r="F39" s="15"/>
      <c r="G39" s="4"/>
      <c r="H39" s="35">
        <v>36968</v>
      </c>
      <c r="I39" s="35">
        <v>36966</v>
      </c>
      <c r="J39" s="28">
        <f>I39/H39*100</f>
        <v>99.99458991560269</v>
      </c>
      <c r="K39" s="29"/>
    </row>
    <row r="40" spans="1:11" ht="12.75">
      <c r="A40" s="17" t="s">
        <v>43</v>
      </c>
      <c r="B40" s="3" t="s">
        <v>75</v>
      </c>
      <c r="C40" s="18"/>
      <c r="D40" s="19"/>
      <c r="E40" s="35"/>
      <c r="F40" s="15"/>
      <c r="G40" s="4"/>
      <c r="H40" s="35">
        <v>-615</v>
      </c>
      <c r="I40" s="35">
        <v>-615</v>
      </c>
      <c r="J40" s="28">
        <f>I40/H40*100</f>
        <v>100</v>
      </c>
      <c r="K40" s="29"/>
    </row>
    <row r="41" spans="1:11" ht="12.75">
      <c r="A41" s="3" t="s">
        <v>44</v>
      </c>
      <c r="B41" s="3" t="s">
        <v>9</v>
      </c>
      <c r="C41" s="18"/>
      <c r="D41" s="19"/>
      <c r="E41" s="35">
        <v>27844</v>
      </c>
      <c r="F41" s="4"/>
      <c r="G41" s="18"/>
      <c r="H41" s="35">
        <v>58654</v>
      </c>
      <c r="I41" s="35">
        <v>58654</v>
      </c>
      <c r="J41" s="28">
        <f t="shared" si="0"/>
        <v>100</v>
      </c>
      <c r="K41" s="29">
        <f>I41/E41*100</f>
        <v>210.65220514293924</v>
      </c>
    </row>
    <row r="42" spans="1:11" ht="12.75">
      <c r="A42" s="3" t="s">
        <v>45</v>
      </c>
      <c r="B42" s="3" t="s">
        <v>76</v>
      </c>
      <c r="C42" s="18"/>
      <c r="D42" s="19"/>
      <c r="E42" s="35"/>
      <c r="F42" s="4"/>
      <c r="G42" s="18"/>
      <c r="H42" s="35">
        <v>20000</v>
      </c>
      <c r="I42" s="35">
        <v>20000</v>
      </c>
      <c r="J42" s="28">
        <f t="shared" si="0"/>
        <v>100</v>
      </c>
      <c r="K42" s="29"/>
    </row>
    <row r="43" spans="1:11" ht="12.75">
      <c r="A43" s="17" t="s">
        <v>46</v>
      </c>
      <c r="B43" s="3" t="s">
        <v>22</v>
      </c>
      <c r="C43" s="18"/>
      <c r="D43" s="19"/>
      <c r="E43" s="35">
        <v>10428</v>
      </c>
      <c r="F43" s="15"/>
      <c r="G43" s="4">
        <v>8890</v>
      </c>
      <c r="H43" s="35">
        <v>-71448</v>
      </c>
      <c r="I43" s="35">
        <v>-71448</v>
      </c>
      <c r="J43" s="28">
        <f t="shared" si="0"/>
        <v>100</v>
      </c>
      <c r="K43" s="29">
        <f>I43/E43*100</f>
        <v>-685.1553509781357</v>
      </c>
    </row>
    <row r="44" spans="1:11" ht="12.75">
      <c r="A44" s="17" t="s">
        <v>47</v>
      </c>
      <c r="B44" s="3" t="s">
        <v>57</v>
      </c>
      <c r="C44" s="18"/>
      <c r="D44" s="19"/>
      <c r="E44" s="35"/>
      <c r="F44" s="15"/>
      <c r="G44" s="4"/>
      <c r="H44" s="35">
        <v>-10000</v>
      </c>
      <c r="I44" s="35">
        <v>-10000</v>
      </c>
      <c r="J44" s="28">
        <f t="shared" si="0"/>
        <v>100</v>
      </c>
      <c r="K44" s="29"/>
    </row>
    <row r="45" spans="1:11" ht="12.75">
      <c r="A45" s="17" t="s">
        <v>54</v>
      </c>
      <c r="B45" s="3" t="s">
        <v>48</v>
      </c>
      <c r="C45" s="18"/>
      <c r="D45" s="19"/>
      <c r="E45" s="35">
        <v>-12720</v>
      </c>
      <c r="F45" s="15"/>
      <c r="G45" s="4">
        <v>-728</v>
      </c>
      <c r="H45" s="35">
        <v>-728</v>
      </c>
      <c r="I45" s="35">
        <v>-728</v>
      </c>
      <c r="J45" s="28">
        <f t="shared" si="0"/>
        <v>100</v>
      </c>
      <c r="K45" s="29">
        <f>I45/E45*100</f>
        <v>5.723270440251572</v>
      </c>
    </row>
    <row r="46" spans="1:11" ht="12.75">
      <c r="A46" s="17" t="s">
        <v>55</v>
      </c>
      <c r="B46" s="3" t="s">
        <v>73</v>
      </c>
      <c r="C46" s="18"/>
      <c r="D46" s="19"/>
      <c r="E46" s="35"/>
      <c r="F46" s="15"/>
      <c r="G46" s="4"/>
      <c r="H46" s="35">
        <v>100000</v>
      </c>
      <c r="I46" s="35">
        <v>100000</v>
      </c>
      <c r="J46" s="28">
        <f t="shared" si="0"/>
        <v>100</v>
      </c>
      <c r="K46" s="29"/>
    </row>
    <row r="47" spans="1:11" ht="12.75">
      <c r="A47" s="20" t="s">
        <v>62</v>
      </c>
      <c r="B47" s="3" t="s">
        <v>58</v>
      </c>
      <c r="C47" s="4"/>
      <c r="D47" s="15"/>
      <c r="E47" s="35">
        <v>-26432</v>
      </c>
      <c r="F47" s="4"/>
      <c r="G47" s="4">
        <v>-26432</v>
      </c>
      <c r="H47" s="35">
        <v>-26432</v>
      </c>
      <c r="I47" s="35">
        <v>-26432</v>
      </c>
      <c r="J47" s="28">
        <f t="shared" si="0"/>
        <v>100</v>
      </c>
      <c r="K47" s="29">
        <f aca="true" t="shared" si="3" ref="K47:K53">I47/E47*100</f>
        <v>100</v>
      </c>
    </row>
    <row r="48" spans="1:11" ht="12.75">
      <c r="A48" s="20" t="s">
        <v>63</v>
      </c>
      <c r="B48" s="3" t="s">
        <v>77</v>
      </c>
      <c r="C48" s="4"/>
      <c r="D48" s="15"/>
      <c r="E48" s="35"/>
      <c r="F48" s="4"/>
      <c r="G48" s="4"/>
      <c r="H48" s="35">
        <v>5000</v>
      </c>
      <c r="I48" s="35">
        <v>5000</v>
      </c>
      <c r="J48" s="28">
        <f t="shared" si="0"/>
        <v>100</v>
      </c>
      <c r="K48" s="29"/>
    </row>
    <row r="49" spans="1:11" ht="12.75">
      <c r="A49" s="21" t="s">
        <v>65</v>
      </c>
      <c r="B49" s="3" t="s">
        <v>24</v>
      </c>
      <c r="C49" s="4"/>
      <c r="D49" s="15"/>
      <c r="E49" s="35">
        <v>-113536</v>
      </c>
      <c r="F49" s="4"/>
      <c r="G49" s="4">
        <v>-124357</v>
      </c>
      <c r="H49" s="35">
        <v>-124357</v>
      </c>
      <c r="I49" s="35">
        <v>-117070</v>
      </c>
      <c r="J49" s="28">
        <f t="shared" si="0"/>
        <v>94.14025748450027</v>
      </c>
      <c r="K49" s="29">
        <f t="shared" si="3"/>
        <v>103.1126691093574</v>
      </c>
    </row>
    <row r="50" spans="1:11" ht="12.75">
      <c r="A50" s="21" t="s">
        <v>78</v>
      </c>
      <c r="B50" s="3" t="s">
        <v>51</v>
      </c>
      <c r="C50" s="4"/>
      <c r="D50" s="15"/>
      <c r="E50" s="35">
        <v>34232</v>
      </c>
      <c r="F50" s="4"/>
      <c r="G50" s="4">
        <v>48223</v>
      </c>
      <c r="H50" s="35">
        <v>48223</v>
      </c>
      <c r="I50" s="35">
        <v>48223</v>
      </c>
      <c r="J50" s="28">
        <f t="shared" si="0"/>
        <v>100</v>
      </c>
      <c r="K50" s="29">
        <f t="shared" si="3"/>
        <v>140.87111474643606</v>
      </c>
    </row>
    <row r="51" spans="1:11" ht="12.75">
      <c r="A51" s="21" t="s">
        <v>79</v>
      </c>
      <c r="B51" s="3" t="s">
        <v>50</v>
      </c>
      <c r="C51" s="4"/>
      <c r="D51" s="15"/>
      <c r="E51" s="35">
        <v>-48223</v>
      </c>
      <c r="F51" s="4"/>
      <c r="G51" s="4"/>
      <c r="H51" s="35"/>
      <c r="I51" s="35">
        <v>-44062</v>
      </c>
      <c r="J51" s="30"/>
      <c r="K51" s="29">
        <f t="shared" si="3"/>
        <v>91.3713373286606</v>
      </c>
    </row>
    <row r="52" spans="1:11" ht="12.75">
      <c r="A52" s="4"/>
      <c r="B52" s="5" t="s">
        <v>20</v>
      </c>
      <c r="C52" s="22">
        <f>SUM(C27:C49)</f>
        <v>3296</v>
      </c>
      <c r="D52" s="22">
        <f>SUM(D27:D49)</f>
        <v>50.27</v>
      </c>
      <c r="E52" s="22">
        <f>SUM(E27:E51)</f>
        <v>2467201</v>
      </c>
      <c r="F52" s="7">
        <f>SUM(F27:F49)</f>
        <v>0</v>
      </c>
      <c r="G52" s="22">
        <f>SUM(G27:G51)</f>
        <v>2873342</v>
      </c>
      <c r="H52" s="22">
        <f>SUM(H27:H51)</f>
        <v>2890390</v>
      </c>
      <c r="I52" s="22">
        <f>SUM(I27:I51)</f>
        <v>2528271</v>
      </c>
      <c r="J52" s="32">
        <f t="shared" si="0"/>
        <v>87.47162147668654</v>
      </c>
      <c r="K52" s="34">
        <f t="shared" si="3"/>
        <v>102.47527461281022</v>
      </c>
    </row>
    <row r="53" spans="1:11" ht="12.75">
      <c r="A53" s="4"/>
      <c r="B53" s="5" t="s">
        <v>33</v>
      </c>
      <c r="C53" s="22">
        <f>SUM(C28:C52)</f>
        <v>6592</v>
      </c>
      <c r="D53" s="23">
        <f>SUM(D19:D47)</f>
        <v>55.150000000000006</v>
      </c>
      <c r="E53" s="22">
        <f>SUM(E25+E52)</f>
        <v>5701200</v>
      </c>
      <c r="F53" s="7">
        <f>SUM(F25+F52)</f>
        <v>0</v>
      </c>
      <c r="G53" s="7">
        <f>SUM(G25+G52)</f>
        <v>6391642</v>
      </c>
      <c r="H53" s="7">
        <f>SUM(H25+H52)</f>
        <v>6939359</v>
      </c>
      <c r="I53" s="7">
        <f>SUM(I25+I52)</f>
        <v>6385043</v>
      </c>
      <c r="J53" s="32">
        <f t="shared" si="0"/>
        <v>92.0119999556155</v>
      </c>
      <c r="K53" s="34">
        <f t="shared" si="3"/>
        <v>111.9947204097383</v>
      </c>
    </row>
    <row r="56" ht="12.75">
      <c r="B56" s="2"/>
    </row>
  </sheetData>
  <sheetProtection/>
  <mergeCells count="10">
    <mergeCell ref="E6:E10"/>
    <mergeCell ref="A4:J4"/>
    <mergeCell ref="A3:J3"/>
    <mergeCell ref="J6:J10"/>
    <mergeCell ref="N7:N10"/>
    <mergeCell ref="I7:I10"/>
    <mergeCell ref="K6:K10"/>
    <mergeCell ref="G6:I6"/>
    <mergeCell ref="G7:G10"/>
    <mergeCell ref="H7:H10"/>
  </mergeCells>
  <printOptions horizontalCentered="1"/>
  <pageMargins left="0.69" right="0.21" top="0.94" bottom="0.85" header="0.45" footer="0.27559055118110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4"/>
  <sheetViews>
    <sheetView zoomScalePageLayoutView="0" workbookViewId="0" topLeftCell="A1">
      <selection activeCell="A3" sqref="A3:IV4"/>
    </sheetView>
  </sheetViews>
  <sheetFormatPr defaultColWidth="9.140625" defaultRowHeight="12.75"/>
  <sheetData>
    <row r="3" spans="1:11" s="1" customFormat="1" ht="12.75" customHeight="1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s="1" customFormat="1" ht="26.25" customHeight="1">
      <c r="A4" s="55" t="s">
        <v>2</v>
      </c>
      <c r="B4" s="55"/>
      <c r="C4" s="55"/>
      <c r="D4" s="55"/>
      <c r="E4" s="55"/>
      <c r="F4" s="55"/>
      <c r="G4" s="55"/>
      <c r="H4" s="55"/>
      <c r="I4" s="55"/>
      <c r="J4" s="55"/>
      <c r="K4" s="55"/>
    </row>
  </sheetData>
  <sheetProtection/>
  <mergeCells count="2">
    <mergeCell ref="A3:K3"/>
    <mergeCell ref="A4:K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OBST_DM</dc:creator>
  <cp:keywords/>
  <dc:description/>
  <cp:lastModifiedBy>Andreeva</cp:lastModifiedBy>
  <cp:lastPrinted>2017-05-30T06:31:06Z</cp:lastPrinted>
  <dcterms:created xsi:type="dcterms:W3CDTF">2005-01-10T13:35:09Z</dcterms:created>
  <dcterms:modified xsi:type="dcterms:W3CDTF">2018-04-03T07:12:10Z</dcterms:modified>
  <cp:category/>
  <cp:version/>
  <cp:contentType/>
  <cp:contentStatus/>
</cp:coreProperties>
</file>